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localbuy.sharepoint.com/sites/Arrangements/Current/z. Civil and Construction Contract Contracts/"/>
    </mc:Choice>
  </mc:AlternateContent>
  <xr:revisionPtr revIDLastSave="12" documentId="8_{810068F3-EF83-4B64-A22E-0A1892416B35}" xr6:coauthVersionLast="47" xr6:coauthVersionMax="47" xr10:uidLastSave="{A7E4A0D4-AFA0-43D6-B4EB-93D8C70C1929}"/>
  <bookViews>
    <workbookView xWindow="-120" yWindow="-120" windowWidth="29040" windowHeight="15720" xr2:uid="{53C19731-0DFB-4BAB-8E2E-78F9979BA9C7}"/>
  </bookViews>
  <sheets>
    <sheet name="Contract Matrix" sheetId="1" r:id="rId1"/>
    <sheet name="Question List and Scores" sheetId="2" r:id="rId2"/>
    <sheet name="Data" sheetId="3" state="hidden" r:id="rId3"/>
  </sheets>
  <definedNames>
    <definedName name="_xlnm.Print_Area" localSheetId="0">'Contract Matrix'!$A$1:$D$41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8" i="1"/>
  <c r="C17" i="1"/>
  <c r="C15" i="1"/>
  <c r="C14" i="1"/>
  <c r="C13" i="1"/>
  <c r="C12" i="1"/>
  <c r="C11" i="1"/>
  <c r="C10" i="1"/>
  <c r="C9" i="1"/>
  <c r="C8" i="1"/>
  <c r="A15" i="1"/>
  <c r="A14" i="1"/>
  <c r="A13" i="1"/>
  <c r="A12" i="1"/>
  <c r="A11" i="1"/>
  <c r="A10" i="1"/>
  <c r="A19" i="1"/>
  <c r="A18" i="1"/>
  <c r="A17" i="1"/>
  <c r="A9" i="1"/>
  <c r="A8" i="1"/>
  <c r="C7" i="1"/>
  <c r="C6" i="1"/>
  <c r="A7" i="1"/>
  <c r="A6" i="1"/>
  <c r="C5" i="1" l="1"/>
  <c r="C16" i="1"/>
</calcChain>
</file>

<file path=xl/sharedStrings.xml><?xml version="1.0" encoding="utf-8"?>
<sst xmlns="http://schemas.openxmlformats.org/spreadsheetml/2006/main" count="88" uniqueCount="41">
  <si>
    <t>Complexity Criteria</t>
  </si>
  <si>
    <t xml:space="preserve">Question </t>
  </si>
  <si>
    <t>Score</t>
  </si>
  <si>
    <t>No, it is local.</t>
  </si>
  <si>
    <t>Yes, it is over 100kms from head office</t>
  </si>
  <si>
    <t>Yes, but within 100kms from head office</t>
  </si>
  <si>
    <t>No</t>
  </si>
  <si>
    <t>Yes</t>
  </si>
  <si>
    <t>Contract Value</t>
  </si>
  <si>
    <t>Is the value up to $250,000?</t>
  </si>
  <si>
    <t>Is the value between $250,000 and $1 Million?</t>
  </si>
  <si>
    <t>Is the value over $1 Million?</t>
  </si>
  <si>
    <t>Contract Selection Matrix</t>
  </si>
  <si>
    <t>This Contract Selection Matrix will assist you in determining which type of contract to use for your project.</t>
  </si>
  <si>
    <t>Complexity Criteria questions (X axis)</t>
  </si>
  <si>
    <t>Question</t>
  </si>
  <si>
    <t>Answer</t>
  </si>
  <si>
    <t>Comments</t>
  </si>
  <si>
    <t>Q2. Does this project have long lead times for supplier of items?</t>
  </si>
  <si>
    <t>Q1. Remoteness - Is the project to be done in a remote location?</t>
  </si>
  <si>
    <t>Contract Value questions (Y axis)</t>
  </si>
  <si>
    <t>Results of the Contract Selection Matrix</t>
  </si>
  <si>
    <t>Enter the Project Name here:</t>
  </si>
  <si>
    <t>Q5. Are there nominated Suppliers and Sub-Contractors?</t>
  </si>
  <si>
    <t>Q4. Is there Level 1 Supervision (ie.AS3798)?</t>
  </si>
  <si>
    <t>Q3. Are there materials that are supplied by the Principal?</t>
  </si>
  <si>
    <t>Q6. Is Design part of this Contract?</t>
  </si>
  <si>
    <t>Q7. Does this project have piling involved?</t>
  </si>
  <si>
    <t>Q8. Are there significant earthworks / inground works or undergroud works included in this contract?</t>
  </si>
  <si>
    <t>Q9. Are there any environmentally sensitive works or an environmentally sensitive site?</t>
  </si>
  <si>
    <t>Q10. Are there any Demolition work involved on this site?</t>
  </si>
  <si>
    <t>[Insert Name of Project Here]</t>
  </si>
  <si>
    <t xml:space="preserve">Password is </t>
  </si>
  <si>
    <t>Please choose from the available drop down menu in column B to answer the question in Column A.</t>
  </si>
  <si>
    <t>Please enter the name of your project here.</t>
  </si>
  <si>
    <t>Please use the cell in Column D to make any notes you want.</t>
  </si>
  <si>
    <t>Your response will generate a score which will carry over the "Results of the Contract Selection Matrix" graph.</t>
  </si>
  <si>
    <t>Please ensure that you only say "YES" to only one of the options below and make sure the other options say "NO".</t>
  </si>
  <si>
    <t xml:space="preserve">Version:
</t>
  </si>
  <si>
    <r>
      <t xml:space="preserve">v1 Sept 2024
</t>
    </r>
    <r>
      <rPr>
        <b/>
        <sz val="3"/>
        <color theme="0"/>
        <rFont val="Aptos Narrow"/>
        <family val="2"/>
        <scheme val="minor"/>
      </rPr>
      <t xml:space="preserve"> </t>
    </r>
  </si>
  <si>
    <r>
      <rPr>
        <b/>
        <sz val="8"/>
        <color theme="1"/>
        <rFont val="Aptos Narrow"/>
        <family val="2"/>
        <scheme val="minor"/>
      </rPr>
      <t xml:space="preserve">DISCLAIMER - </t>
    </r>
    <r>
      <rPr>
        <sz val="8"/>
        <color theme="1"/>
        <rFont val="Aptos Narrow"/>
        <family val="2"/>
        <scheme val="minor"/>
      </rPr>
      <t>The Local Buy contract selection matrix is intended as a general guide to assist in the initial selection of a Local Buy contract for a project. It is not a comprehensive system and does not consider all factors or issues that may be relevant to the project. Users must perform their own detailed assessment of the project and its specific requirements before finalising the choice of contract. The matrix should not be relied upon as the sole basis for determining which contract is appropriate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</si>
</sst>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i/>
      <sz val="11"/>
      <color theme="1"/>
      <name val="Aptos Narrow"/>
      <family val="2"/>
      <scheme val="minor"/>
    </font>
    <font>
      <b/>
      <i/>
      <sz val="11"/>
      <color theme="1"/>
      <name val="Aptos Narrow"/>
      <family val="2"/>
      <scheme val="minor"/>
    </font>
    <font>
      <b/>
      <i/>
      <sz val="11"/>
      <color theme="0"/>
      <name val="Aptos Narrow"/>
      <family val="2"/>
      <scheme val="minor"/>
    </font>
    <font>
      <i/>
      <sz val="11"/>
      <color theme="0"/>
      <name val="Aptos Narrow"/>
      <family val="2"/>
      <scheme val="minor"/>
    </font>
    <font>
      <b/>
      <sz val="12"/>
      <color theme="1"/>
      <name val="Aptos Narrow"/>
      <family val="2"/>
      <scheme val="minor"/>
    </font>
    <font>
      <b/>
      <sz val="12"/>
      <color theme="0"/>
      <name val="Aptos Narrow"/>
      <family val="2"/>
      <scheme val="minor"/>
    </font>
    <font>
      <b/>
      <sz val="18"/>
      <color theme="0"/>
      <name val="Aptos Narrow"/>
      <family val="2"/>
      <scheme val="minor"/>
    </font>
    <font>
      <sz val="8"/>
      <name val="Aptos Narrow"/>
      <family val="2"/>
      <scheme val="minor"/>
    </font>
    <font>
      <b/>
      <sz val="6"/>
      <color theme="0"/>
      <name val="Aptos Narrow"/>
      <family val="2"/>
      <scheme val="minor"/>
    </font>
    <font>
      <b/>
      <sz val="3"/>
      <color theme="0"/>
      <name val="Aptos Narrow"/>
      <family val="2"/>
      <scheme val="minor"/>
    </font>
    <font>
      <sz val="8"/>
      <color theme="1"/>
      <name val="Aptos Narrow"/>
      <family val="2"/>
      <scheme val="minor"/>
    </font>
    <font>
      <b/>
      <sz val="8"/>
      <color theme="1"/>
      <name val="Aptos Narrow"/>
      <family val="2"/>
      <scheme val="minor"/>
    </font>
  </fonts>
  <fills count="11">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rgb="FFFFC000"/>
        <bgColor indexed="64"/>
      </patternFill>
    </fill>
    <fill>
      <patternFill patternType="solid">
        <fgColor theme="7" tint="-0.499984740745262"/>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rgb="FFFF0000"/>
      </top>
      <bottom style="thick">
        <color rgb="FFFF0000"/>
      </bottom>
      <diagonal/>
    </border>
    <border>
      <left/>
      <right/>
      <top style="thin">
        <color theme="1"/>
      </top>
      <bottom/>
      <diagonal/>
    </border>
    <border>
      <left/>
      <right/>
      <top style="thick">
        <color rgb="FFFF0000"/>
      </top>
      <bottom/>
      <diagonal/>
    </border>
    <border>
      <left style="thin">
        <color indexed="64"/>
      </left>
      <right/>
      <top style="thin">
        <color indexed="64"/>
      </top>
      <bottom/>
      <diagonal/>
    </border>
    <border>
      <left/>
      <right/>
      <top style="thin">
        <color indexed="64"/>
      </top>
      <bottom/>
      <diagonal/>
    </border>
    <border>
      <left style="thin">
        <color indexed="64"/>
      </left>
      <right/>
      <top style="thick">
        <color rgb="FFFF0000"/>
      </top>
      <bottom style="thick">
        <color rgb="FFFF0000"/>
      </bottom>
      <diagonal/>
    </border>
    <border>
      <left style="thin">
        <color indexed="64"/>
      </left>
      <right/>
      <top/>
      <bottom/>
      <diagonal/>
    </border>
    <border>
      <left/>
      <right style="thin">
        <color indexed="64"/>
      </right>
      <top style="thick">
        <color rgb="FFFF0000"/>
      </top>
      <bottom/>
      <diagonal/>
    </border>
    <border>
      <left/>
      <right style="thin">
        <color indexed="64"/>
      </right>
      <top/>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3">
    <xf numFmtId="0" fontId="0" fillId="0" borderId="0" xfId="0"/>
    <xf numFmtId="0" fontId="0" fillId="0" borderId="0" xfId="0" applyAlignment="1">
      <alignment vertical="center"/>
    </xf>
    <xf numFmtId="0" fontId="3" fillId="2" borderId="0" xfId="0" applyFont="1" applyFill="1" applyAlignment="1">
      <alignment vertical="center"/>
    </xf>
    <xf numFmtId="0" fontId="0" fillId="2" borderId="0" xfId="0" applyFill="1" applyAlignment="1">
      <alignment vertical="center"/>
    </xf>
    <xf numFmtId="0" fontId="0" fillId="0" borderId="1" xfId="0" applyBorder="1" applyAlignment="1">
      <alignment vertical="center"/>
    </xf>
    <xf numFmtId="0" fontId="0" fillId="3" borderId="1" xfId="0" applyFill="1" applyBorder="1" applyAlignment="1">
      <alignment vertical="center"/>
    </xf>
    <xf numFmtId="0" fontId="0" fillId="2" borderId="2" xfId="0" applyFill="1" applyBorder="1" applyAlignment="1">
      <alignment vertical="center" wrapText="1"/>
    </xf>
    <xf numFmtId="0" fontId="0" fillId="2" borderId="3" xfId="0" applyFill="1" applyBorder="1" applyAlignment="1">
      <alignment vertical="center"/>
    </xf>
    <xf numFmtId="0" fontId="0" fillId="2" borderId="1" xfId="0" applyFill="1" applyBorder="1" applyAlignment="1">
      <alignment vertical="center"/>
    </xf>
    <xf numFmtId="0" fontId="0" fillId="4" borderId="0" xfId="0" applyFill="1" applyAlignment="1">
      <alignment vertical="center"/>
    </xf>
    <xf numFmtId="0" fontId="2" fillId="4" borderId="0" xfId="0" applyFont="1" applyFill="1" applyAlignment="1">
      <alignment horizontal="left" vertical="center"/>
    </xf>
    <xf numFmtId="0" fontId="3" fillId="5" borderId="0" xfId="0" applyFont="1" applyFill="1" applyAlignment="1">
      <alignment vertical="center"/>
    </xf>
    <xf numFmtId="0" fontId="1" fillId="5" borderId="0" xfId="0" applyFont="1" applyFill="1" applyAlignment="1">
      <alignment horizontal="left" vertical="center"/>
    </xf>
    <xf numFmtId="0" fontId="0" fillId="6" borderId="2" xfId="0" applyFill="1" applyBorder="1" applyAlignment="1">
      <alignment vertical="center" wrapText="1"/>
    </xf>
    <xf numFmtId="0" fontId="0" fillId="6" borderId="3" xfId="0" applyFill="1" applyBorder="1" applyAlignment="1">
      <alignment vertical="center"/>
    </xf>
    <xf numFmtId="0" fontId="0" fillId="9" borderId="1" xfId="0" applyFill="1" applyBorder="1" applyAlignment="1">
      <alignment vertical="center" wrapText="1"/>
    </xf>
    <xf numFmtId="0" fontId="0" fillId="8" borderId="1" xfId="0" applyFill="1" applyBorder="1" applyAlignment="1">
      <alignment horizontal="center" vertical="center"/>
    </xf>
    <xf numFmtId="0" fontId="0" fillId="8" borderId="5" xfId="0" applyFill="1" applyBorder="1" applyAlignment="1">
      <alignment vertical="center" wrapText="1"/>
    </xf>
    <xf numFmtId="0" fontId="0" fillId="8" borderId="5" xfId="0"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vertical="center" wrapText="1"/>
      <protection locked="0"/>
    </xf>
    <xf numFmtId="0" fontId="0" fillId="0" borderId="1" xfId="0" applyBorder="1" applyAlignment="1" applyProtection="1">
      <alignment vertical="center"/>
      <protection locked="0"/>
    </xf>
    <xf numFmtId="0" fontId="4" fillId="0" borderId="0" xfId="0" applyFont="1" applyAlignment="1">
      <alignment vertical="center"/>
    </xf>
    <xf numFmtId="0" fontId="12" fillId="7" borderId="8" xfId="0" applyFont="1" applyFill="1" applyBorder="1" applyAlignment="1">
      <alignment horizontal="left" wrapText="1" indent="2"/>
    </xf>
    <xf numFmtId="0" fontId="6" fillId="2" borderId="10" xfId="0" applyFont="1" applyFill="1" applyBorder="1" applyAlignment="1">
      <alignment horizontal="right" vertical="center"/>
    </xf>
    <xf numFmtId="0" fontId="1" fillId="2" borderId="10"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12" xfId="0" applyFont="1" applyFill="1" applyBorder="1" applyAlignment="1">
      <alignment vertical="center"/>
    </xf>
    <xf numFmtId="0" fontId="5" fillId="4" borderId="10" xfId="0" applyFont="1" applyFill="1" applyBorder="1" applyAlignment="1">
      <alignment vertical="center" wrapText="1"/>
    </xf>
    <xf numFmtId="0" fontId="4" fillId="4" borderId="0" xfId="0" applyFont="1" applyFill="1" applyAlignment="1">
      <alignment vertical="center" wrapText="1"/>
    </xf>
    <xf numFmtId="0" fontId="8" fillId="4" borderId="0" xfId="0" applyFont="1" applyFill="1" applyAlignment="1">
      <alignment horizontal="center" vertical="center"/>
    </xf>
    <xf numFmtId="0" fontId="4" fillId="4" borderId="12" xfId="0" applyFont="1" applyFill="1" applyBorder="1" applyAlignment="1">
      <alignment vertical="center"/>
    </xf>
    <xf numFmtId="0" fontId="6" fillId="5" borderId="10" xfId="0" applyFont="1" applyFill="1" applyBorder="1" applyAlignment="1">
      <alignment vertical="center" wrapText="1"/>
    </xf>
    <xf numFmtId="0" fontId="7" fillId="5" borderId="0" xfId="0" applyFont="1" applyFill="1" applyAlignment="1">
      <alignment vertical="center" wrapText="1"/>
    </xf>
    <xf numFmtId="0" fontId="9" fillId="5" borderId="0" xfId="0" applyFont="1" applyFill="1" applyAlignment="1">
      <alignment horizontal="center" vertical="center"/>
    </xf>
    <xf numFmtId="0" fontId="7" fillId="5" borderId="12" xfId="0" applyFont="1" applyFill="1" applyBorder="1" applyAlignment="1">
      <alignment vertical="center"/>
    </xf>
    <xf numFmtId="0" fontId="0" fillId="8" borderId="16" xfId="0" applyFill="1" applyBorder="1" applyAlignment="1">
      <alignment vertical="center" wrapText="1"/>
    </xf>
    <xf numFmtId="0" fontId="0" fillId="8" borderId="17" xfId="0" applyFill="1" applyBorder="1" applyAlignment="1">
      <alignment vertical="center"/>
    </xf>
    <xf numFmtId="0" fontId="0" fillId="8" borderId="10" xfId="0" applyFill="1" applyBorder="1" applyAlignment="1">
      <alignment vertical="center" wrapText="1"/>
    </xf>
    <xf numFmtId="0" fontId="0" fillId="8" borderId="0" xfId="0" applyFill="1" applyAlignment="1">
      <alignment vertical="center" wrapText="1"/>
    </xf>
    <xf numFmtId="0" fontId="0" fillId="8" borderId="0" xfId="0" applyFill="1" applyAlignment="1">
      <alignment horizontal="center" vertical="center"/>
    </xf>
    <xf numFmtId="0" fontId="0" fillId="8" borderId="12" xfId="0" applyFill="1" applyBorder="1" applyAlignment="1">
      <alignment vertical="center"/>
    </xf>
    <xf numFmtId="0" fontId="0" fillId="8" borderId="18" xfId="0" applyFill="1" applyBorder="1" applyAlignment="1">
      <alignment vertical="center" wrapText="1"/>
    </xf>
    <xf numFmtId="0" fontId="0" fillId="8" borderId="19" xfId="0" applyFill="1" applyBorder="1" applyAlignment="1">
      <alignment vertical="center" wrapText="1"/>
    </xf>
    <xf numFmtId="0" fontId="0" fillId="8" borderId="19" xfId="0" applyFill="1" applyBorder="1" applyAlignment="1">
      <alignment horizontal="center" vertical="center"/>
    </xf>
    <xf numFmtId="0" fontId="0" fillId="8" borderId="20" xfId="0" applyFill="1" applyBorder="1" applyAlignment="1">
      <alignment vertical="center"/>
    </xf>
    <xf numFmtId="0" fontId="10" fillId="7" borderId="7"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0" fillId="8" borderId="9" xfId="0" applyFill="1" applyBorder="1" applyAlignment="1">
      <alignment horizontal="left" vertical="center"/>
    </xf>
    <xf numFmtId="0" fontId="0" fillId="8" borderId="4" xfId="0" applyFill="1" applyBorder="1" applyAlignment="1">
      <alignment horizontal="left" vertical="center"/>
    </xf>
    <xf numFmtId="0" fontId="1" fillId="7" borderId="13"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4" fillId="10" borderId="21"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14" fillId="10" borderId="23" xfId="0" applyFont="1" applyFill="1" applyBorder="1" applyAlignment="1">
      <alignment horizontal="center" vertical="center" wrapText="1"/>
    </xf>
    <xf numFmtId="0" fontId="14" fillId="10" borderId="24" xfId="0" applyFont="1" applyFill="1" applyBorder="1" applyAlignment="1">
      <alignment horizontal="center" vertical="center" wrapText="1"/>
    </xf>
    <xf numFmtId="0" fontId="14" fillId="10" borderId="25" xfId="0" applyFont="1" applyFill="1" applyBorder="1" applyAlignment="1">
      <alignment horizontal="center" vertical="center" wrapText="1"/>
    </xf>
    <xf numFmtId="0" fontId="14" fillId="10"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00"/>
      <color rgb="FFFF9933"/>
      <color rgb="FFCC9900"/>
      <color rgb="FFFF9999"/>
      <color rgb="FFFFCCCC"/>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'Contract Matrix'!$B$3:$D$3</c:f>
              <c:strCache>
                <c:ptCount val="3"/>
                <c:pt idx="0">
                  <c:v>[Insert Name of Project Here]</c:v>
                </c:pt>
              </c:strCache>
            </c:strRef>
          </c:tx>
          <c:spPr>
            <a:ln w="25400" cap="rnd">
              <a:solidFill>
                <a:schemeClr val="tx1"/>
              </a:solidFill>
              <a:round/>
            </a:ln>
            <a:effectLst>
              <a:outerShdw blurRad="50800" dist="38100" dir="2700000" algn="tl" rotWithShape="0">
                <a:prstClr val="black">
                  <a:alpha val="40000"/>
                </a:prstClr>
              </a:outerShdw>
            </a:effectLst>
          </c:spPr>
          <c:marker>
            <c:symbol val="diamond"/>
            <c:size val="6"/>
            <c:spPr>
              <a:solidFill>
                <a:srgbClr val="FFFF00"/>
              </a:solidFill>
              <a:ln w="6350">
                <a:solidFill>
                  <a:schemeClr val="tx1"/>
                </a:solidFill>
                <a:round/>
              </a:ln>
              <a:effectLst>
                <a:outerShdw blurRad="50800" dist="38100" dir="2700000" algn="tl" rotWithShape="0">
                  <a:prstClr val="black">
                    <a:alpha val="40000"/>
                  </a:prstClr>
                </a:outerShdw>
              </a:effectLst>
            </c:spPr>
          </c:marker>
          <c:dPt>
            <c:idx val="0"/>
            <c:marker>
              <c:symbol val="diamond"/>
              <c:size val="10"/>
              <c:spPr>
                <a:solidFill>
                  <a:srgbClr val="FFFF00"/>
                </a:solidFill>
                <a:ln w="3175" cap="rnd">
                  <a:solidFill>
                    <a:schemeClr val="tx1"/>
                  </a:solidFill>
                  <a:round/>
                </a:ln>
                <a:effectLst>
                  <a:outerShdw blurRad="50800" dist="38100" dir="2700000" algn="tl" rotWithShape="0">
                    <a:prstClr val="black">
                      <a:alpha val="40000"/>
                    </a:prstClr>
                  </a:outerShdw>
                </a:effectLst>
              </c:spPr>
            </c:marker>
            <c:bubble3D val="0"/>
            <c:extLst>
              <c:ext xmlns:c16="http://schemas.microsoft.com/office/drawing/2014/chart" uri="{C3380CC4-5D6E-409C-BE32-E72D297353CC}">
                <c16:uniqueId val="{00000000-7798-49E6-8439-F03FF405DECC}"/>
              </c:ext>
            </c:extLst>
          </c:dPt>
          <c:xVal>
            <c:numRef>
              <c:f>'Contract Matrix'!$C$5</c:f>
              <c:numCache>
                <c:formatCode>General</c:formatCode>
                <c:ptCount val="1"/>
                <c:pt idx="0">
                  <c:v>#N/A</c:v>
                </c:pt>
              </c:numCache>
            </c:numRef>
          </c:xVal>
          <c:yVal>
            <c:numRef>
              <c:f>'Contract Matrix'!$C$16</c:f>
              <c:numCache>
                <c:formatCode>General</c:formatCode>
                <c:ptCount val="1"/>
                <c:pt idx="0">
                  <c:v>#N/A</c:v>
                </c:pt>
              </c:numCache>
            </c:numRef>
          </c:yVal>
          <c:smooth val="0"/>
          <c:extLst>
            <c:ext xmlns:c16="http://schemas.microsoft.com/office/drawing/2014/chart" uri="{C3380CC4-5D6E-409C-BE32-E72D297353CC}">
              <c16:uniqueId val="{00000003-1212-4DA7-BDB7-A79B206475C9}"/>
            </c:ext>
          </c:extLst>
        </c:ser>
        <c:dLbls>
          <c:showLegendKey val="0"/>
          <c:showVal val="0"/>
          <c:showCatName val="0"/>
          <c:showSerName val="0"/>
          <c:showPercent val="0"/>
          <c:showBubbleSize val="0"/>
        </c:dLbls>
        <c:axId val="622926655"/>
        <c:axId val="622927615"/>
      </c:scatterChart>
      <c:valAx>
        <c:axId val="622926655"/>
        <c:scaling>
          <c:orientation val="minMax"/>
          <c:max val="120"/>
          <c:min val="0"/>
        </c:scaling>
        <c:delete val="1"/>
        <c:axPos val="b"/>
        <c:majorGridlines>
          <c:spPr>
            <a:ln w="9525" cap="flat" cmpd="sng" algn="ctr">
              <a:solidFill>
                <a:schemeClr val="tx1"/>
              </a:solidFill>
              <a:round/>
            </a:ln>
            <a:effectLst/>
          </c:spPr>
        </c:majorGridlines>
        <c:title>
          <c:tx>
            <c:rich>
              <a:bodyPr rot="0" spcFirstLastPara="1" vertOverflow="ellipsis" vert="horz" wrap="square" anchor="ctr" anchorCtr="1"/>
              <a:lstStyle/>
              <a:p>
                <a:pPr>
                  <a:defRPr sz="1100" b="1" i="0" u="none" strike="noStrike" kern="1200" cap="all" baseline="0">
                    <a:solidFill>
                      <a:srgbClr val="FF9933"/>
                    </a:solidFill>
                    <a:latin typeface="+mn-lt"/>
                    <a:ea typeface="+mn-ea"/>
                    <a:cs typeface="+mn-cs"/>
                  </a:defRPr>
                </a:pPr>
                <a:r>
                  <a:rPr lang="en-AU" sz="1100" b="1">
                    <a:solidFill>
                      <a:srgbClr val="FF9933"/>
                    </a:solidFill>
                  </a:rPr>
                  <a:t>Complexity Criteria Questions (X Axis)</a:t>
                </a:r>
              </a:p>
            </c:rich>
          </c:tx>
          <c:layout>
            <c:manualLayout>
              <c:xMode val="edge"/>
              <c:yMode val="edge"/>
              <c:x val="0.25652126695440991"/>
              <c:y val="0.9176124646934527"/>
            </c:manualLayout>
          </c:layout>
          <c:overlay val="0"/>
          <c:spPr>
            <a:noFill/>
            <a:ln>
              <a:noFill/>
            </a:ln>
            <a:effectLst/>
          </c:spPr>
          <c:txPr>
            <a:bodyPr rot="0" spcFirstLastPara="1" vertOverflow="ellipsis" vert="horz" wrap="square" anchor="ctr" anchorCtr="1"/>
            <a:lstStyle/>
            <a:p>
              <a:pPr>
                <a:defRPr sz="1100" b="1" i="0" u="none" strike="noStrike" kern="1200" cap="all" baseline="0">
                  <a:solidFill>
                    <a:srgbClr val="FF9933"/>
                  </a:solidFill>
                  <a:latin typeface="+mn-lt"/>
                  <a:ea typeface="+mn-ea"/>
                  <a:cs typeface="+mn-cs"/>
                </a:defRPr>
              </a:pPr>
              <a:endParaRPr lang="en-US"/>
            </a:p>
          </c:txPr>
        </c:title>
        <c:numFmt formatCode="General" sourceLinked="1"/>
        <c:majorTickMark val="none"/>
        <c:minorTickMark val="none"/>
        <c:tickLblPos val="nextTo"/>
        <c:crossAx val="622927615"/>
        <c:crossesAt val="0"/>
        <c:crossBetween val="midCat"/>
        <c:majorUnit val="10"/>
        <c:minorUnit val="5"/>
      </c:valAx>
      <c:valAx>
        <c:axId val="622927615"/>
        <c:scaling>
          <c:orientation val="minMax"/>
          <c:max val="120"/>
          <c:min val="0"/>
        </c:scaling>
        <c:delete val="1"/>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100" b="1" i="0" u="none" strike="noStrike" kern="1200" cap="all" baseline="0">
                    <a:solidFill>
                      <a:schemeClr val="tx2">
                        <a:lumMod val="75000"/>
                      </a:schemeClr>
                    </a:solidFill>
                    <a:latin typeface="+mn-lt"/>
                    <a:ea typeface="+mn-ea"/>
                    <a:cs typeface="+mn-cs"/>
                  </a:defRPr>
                </a:pPr>
                <a:r>
                  <a:rPr lang="en-AU" sz="1100" b="1">
                    <a:solidFill>
                      <a:schemeClr val="tx2">
                        <a:lumMod val="75000"/>
                      </a:schemeClr>
                    </a:solidFill>
                  </a:rPr>
                  <a:t>cONTRACT vALUE</a:t>
                </a:r>
                <a:r>
                  <a:rPr lang="en-AU" sz="1100" b="1" baseline="0">
                    <a:solidFill>
                      <a:schemeClr val="tx2">
                        <a:lumMod val="75000"/>
                      </a:schemeClr>
                    </a:solidFill>
                  </a:rPr>
                  <a:t> (y AXIS)</a:t>
                </a:r>
                <a:endParaRPr lang="en-AU" sz="1100" b="1">
                  <a:solidFill>
                    <a:schemeClr val="tx2">
                      <a:lumMod val="75000"/>
                    </a:schemeClr>
                  </a:solidFill>
                </a:endParaRPr>
              </a:p>
            </c:rich>
          </c:tx>
          <c:layout>
            <c:manualLayout>
              <c:xMode val="edge"/>
              <c:yMode val="edge"/>
              <c:x val="1.2198249407136263E-2"/>
              <c:y val="0.29579484702285119"/>
            </c:manualLayout>
          </c:layout>
          <c:overlay val="0"/>
          <c:spPr>
            <a:noFill/>
            <a:ln>
              <a:noFill/>
            </a:ln>
            <a:effectLst/>
          </c:spPr>
          <c:txPr>
            <a:bodyPr rot="-5400000" spcFirstLastPara="1" vertOverflow="ellipsis" vert="horz" wrap="square" anchor="ctr" anchorCtr="1"/>
            <a:lstStyle/>
            <a:p>
              <a:pPr>
                <a:defRPr sz="1100" b="1" i="0" u="none" strike="noStrike" kern="1200" cap="all" baseline="0">
                  <a:solidFill>
                    <a:schemeClr val="tx2">
                      <a:lumMod val="75000"/>
                    </a:schemeClr>
                  </a:solidFill>
                  <a:latin typeface="+mn-lt"/>
                  <a:ea typeface="+mn-ea"/>
                  <a:cs typeface="+mn-cs"/>
                </a:defRPr>
              </a:pPr>
              <a:endParaRPr lang="en-US"/>
            </a:p>
          </c:txPr>
        </c:title>
        <c:numFmt formatCode="General" sourceLinked="1"/>
        <c:majorTickMark val="none"/>
        <c:minorTickMark val="none"/>
        <c:tickLblPos val="nextTo"/>
        <c:crossAx val="622926655"/>
        <c:crossesAt val="0"/>
        <c:crossBetween val="midCat"/>
      </c:valAx>
      <c:spPr>
        <a:noFill/>
        <a:ln>
          <a:solidFill>
            <a:schemeClr val="tx1"/>
          </a:solidFill>
        </a:ln>
        <a:effectLst/>
      </c:spPr>
    </c:plotArea>
    <c:plotVisOnly val="0"/>
    <c:dispBlanksAs val="span"/>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localbuy.net.au/" TargetMode="Externa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632343</xdr:colOff>
      <xdr:row>23</xdr:row>
      <xdr:rowOff>180780</xdr:rowOff>
    </xdr:from>
    <xdr:to>
      <xdr:col>3</xdr:col>
      <xdr:colOff>427653</xdr:colOff>
      <xdr:row>37</xdr:row>
      <xdr:rowOff>136071</xdr:rowOff>
    </xdr:to>
    <xdr:sp macro="" textlink="">
      <xdr:nvSpPr>
        <xdr:cNvPr id="10" name="Rectangle 9">
          <a:extLst>
            <a:ext uri="{FF2B5EF4-FFF2-40B4-BE49-F238E27FC236}">
              <a16:creationId xmlns:a16="http://schemas.microsoft.com/office/drawing/2014/main" id="{A91222B5-0DDD-4BAF-BE48-AFAB24895064}"/>
            </a:ext>
          </a:extLst>
        </xdr:cNvPr>
        <xdr:cNvSpPr/>
      </xdr:nvSpPr>
      <xdr:spPr>
        <a:xfrm>
          <a:off x="632343" y="7305091"/>
          <a:ext cx="4713320" cy="2676720"/>
        </a:xfrm>
        <a:prstGeom prst="rect">
          <a:avLst/>
        </a:prstGeom>
        <a:solidFill>
          <a:srgbClr val="FF999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632343</xdr:colOff>
      <xdr:row>28</xdr:row>
      <xdr:rowOff>116633</xdr:rowOff>
    </xdr:from>
    <xdr:to>
      <xdr:col>1</xdr:col>
      <xdr:colOff>1292679</xdr:colOff>
      <xdr:row>37</xdr:row>
      <xdr:rowOff>134126</xdr:rowOff>
    </xdr:to>
    <xdr:sp macro="" textlink="">
      <xdr:nvSpPr>
        <xdr:cNvPr id="9" name="Rectangle 8">
          <a:extLst>
            <a:ext uri="{FF2B5EF4-FFF2-40B4-BE49-F238E27FC236}">
              <a16:creationId xmlns:a16="http://schemas.microsoft.com/office/drawing/2014/main" id="{C6481D0F-8F88-45CF-80F4-573DA5F10FD8}"/>
            </a:ext>
          </a:extLst>
        </xdr:cNvPr>
        <xdr:cNvSpPr/>
      </xdr:nvSpPr>
      <xdr:spPr>
        <a:xfrm>
          <a:off x="632343" y="8212883"/>
          <a:ext cx="3129060" cy="1766983"/>
        </a:xfrm>
        <a:prstGeom prst="rect">
          <a:avLst/>
        </a:prstGeom>
        <a:solidFill>
          <a:srgbClr val="FFCC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619708</xdr:colOff>
      <xdr:row>28</xdr:row>
      <xdr:rowOff>126352</xdr:rowOff>
    </xdr:from>
    <xdr:to>
      <xdr:col>3</xdr:col>
      <xdr:colOff>796990</xdr:colOff>
      <xdr:row>28</xdr:row>
      <xdr:rowOff>131794</xdr:rowOff>
    </xdr:to>
    <xdr:cxnSp macro="">
      <xdr:nvCxnSpPr>
        <xdr:cNvPr id="6" name="Straight Arrow Connector 5">
          <a:extLst>
            <a:ext uri="{FF2B5EF4-FFF2-40B4-BE49-F238E27FC236}">
              <a16:creationId xmlns:a16="http://schemas.microsoft.com/office/drawing/2014/main" id="{AA15B0BB-7428-46ED-B1D1-59CCBBE1E44A}"/>
            </a:ext>
          </a:extLst>
        </xdr:cNvPr>
        <xdr:cNvCxnSpPr/>
      </xdr:nvCxnSpPr>
      <xdr:spPr>
        <a:xfrm flipV="1">
          <a:off x="619708" y="8222602"/>
          <a:ext cx="5095292" cy="5442"/>
        </a:xfrm>
        <a:prstGeom prst="straightConnector1">
          <a:avLst/>
        </a:prstGeom>
        <a:ln w="38100">
          <a:solidFill>
            <a:srgbClr val="00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632343</xdr:colOff>
      <xdr:row>33</xdr:row>
      <xdr:rowOff>29158</xdr:rowOff>
    </xdr:from>
    <xdr:to>
      <xdr:col>0</xdr:col>
      <xdr:colOff>2196582</xdr:colOff>
      <xdr:row>37</xdr:row>
      <xdr:rowOff>134127</xdr:rowOff>
    </xdr:to>
    <xdr:sp macro="" textlink="">
      <xdr:nvSpPr>
        <xdr:cNvPr id="8" name="Rectangle 7">
          <a:extLst>
            <a:ext uri="{FF2B5EF4-FFF2-40B4-BE49-F238E27FC236}">
              <a16:creationId xmlns:a16="http://schemas.microsoft.com/office/drawing/2014/main" id="{522F2231-F3BE-0663-8AF2-2FF643E9C18F}"/>
            </a:ext>
          </a:extLst>
        </xdr:cNvPr>
        <xdr:cNvSpPr/>
      </xdr:nvSpPr>
      <xdr:spPr>
        <a:xfrm>
          <a:off x="632343" y="9097347"/>
          <a:ext cx="1564239" cy="882520"/>
        </a:xfrm>
        <a:prstGeom prst="rect">
          <a:avLst/>
        </a:prstGeom>
        <a:solidFill>
          <a:schemeClr val="accent6">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626317</xdr:colOff>
      <xdr:row>33</xdr:row>
      <xdr:rowOff>26047</xdr:rowOff>
    </xdr:from>
    <xdr:to>
      <xdr:col>3</xdr:col>
      <xdr:colOff>803599</xdr:colOff>
      <xdr:row>33</xdr:row>
      <xdr:rowOff>31489</xdr:rowOff>
    </xdr:to>
    <xdr:cxnSp macro="">
      <xdr:nvCxnSpPr>
        <xdr:cNvPr id="11" name="Straight Arrow Connector 10">
          <a:extLst>
            <a:ext uri="{FF2B5EF4-FFF2-40B4-BE49-F238E27FC236}">
              <a16:creationId xmlns:a16="http://schemas.microsoft.com/office/drawing/2014/main" id="{316A86C6-F0B3-4280-AE87-3E7993B4A2FC}"/>
            </a:ext>
          </a:extLst>
        </xdr:cNvPr>
        <xdr:cNvCxnSpPr/>
      </xdr:nvCxnSpPr>
      <xdr:spPr>
        <a:xfrm flipV="1">
          <a:off x="626317" y="9094236"/>
          <a:ext cx="5095292" cy="5442"/>
        </a:xfrm>
        <a:prstGeom prst="straightConnector1">
          <a:avLst/>
        </a:prstGeom>
        <a:ln w="38100">
          <a:solidFill>
            <a:srgbClr val="00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editAs="absolute">
    <xdr:from>
      <xdr:col>0</xdr:col>
      <xdr:colOff>276225</xdr:colOff>
      <xdr:row>21</xdr:row>
      <xdr:rowOff>76201</xdr:rowOff>
    </xdr:from>
    <xdr:to>
      <xdr:col>3</xdr:col>
      <xdr:colOff>563880</xdr:colOff>
      <xdr:row>39</xdr:row>
      <xdr:rowOff>104775</xdr:rowOff>
    </xdr:to>
    <xdr:graphicFrame macro="">
      <xdr:nvGraphicFramePr>
        <xdr:cNvPr id="2" name="Chart 1">
          <a:extLst>
            <a:ext uri="{FF2B5EF4-FFF2-40B4-BE49-F238E27FC236}">
              <a16:creationId xmlns:a16="http://schemas.microsoft.com/office/drawing/2014/main" id="{AA76D1A0-3E78-2247-D83F-14B95B656D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790381</xdr:colOff>
      <xdr:row>26</xdr:row>
      <xdr:rowOff>26632</xdr:rowOff>
    </xdr:from>
    <xdr:to>
      <xdr:col>4</xdr:col>
      <xdr:colOff>116633</xdr:colOff>
      <xdr:row>34</xdr:row>
      <xdr:rowOff>26631</xdr:rowOff>
    </xdr:to>
    <xdr:sp macro="" textlink="">
      <xdr:nvSpPr>
        <xdr:cNvPr id="14" name="TextBox 13">
          <a:extLst>
            <a:ext uri="{FF2B5EF4-FFF2-40B4-BE49-F238E27FC236}">
              <a16:creationId xmlns:a16="http://schemas.microsoft.com/office/drawing/2014/main" id="{07547455-437C-697A-93FB-A80117196622}"/>
            </a:ext>
          </a:extLst>
        </xdr:cNvPr>
        <xdr:cNvSpPr txBox="1"/>
      </xdr:nvSpPr>
      <xdr:spPr>
        <a:xfrm>
          <a:off x="5708391" y="7734106"/>
          <a:ext cx="1202094" cy="1555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Contract Value</a:t>
          </a:r>
        </a:p>
        <a:p>
          <a:endParaRPr lang="en-AU" sz="1400" b="1" u="sng"/>
        </a:p>
        <a:p>
          <a:r>
            <a:rPr lang="en-AU" sz="1000" b="1" u="none"/>
            <a:t>Up to $1</a:t>
          </a:r>
          <a:r>
            <a:rPr lang="en-AU" sz="1000" b="1" u="none" baseline="0"/>
            <a:t> Million</a:t>
          </a:r>
        </a:p>
        <a:p>
          <a:endParaRPr lang="en-AU" sz="1000" b="1" u="none" baseline="0"/>
        </a:p>
        <a:p>
          <a:endParaRPr lang="en-AU" sz="1000" b="1" u="none" baseline="0"/>
        </a:p>
        <a:p>
          <a:endParaRPr lang="en-AU" sz="1400" b="1" u="none" baseline="0"/>
        </a:p>
        <a:p>
          <a:endParaRPr lang="en-AU" sz="1000" b="1" u="none" baseline="0"/>
        </a:p>
        <a:p>
          <a:r>
            <a:rPr lang="en-AU" sz="1000" b="1" u="none" baseline="0"/>
            <a:t>Up to $250,000.00</a:t>
          </a:r>
          <a:endParaRPr lang="en-AU" sz="1000" b="1" u="none"/>
        </a:p>
      </xdr:txBody>
    </xdr:sp>
    <xdr:clientData/>
  </xdr:twoCellAnchor>
  <xdr:twoCellAnchor>
    <xdr:from>
      <xdr:col>5</xdr:col>
      <xdr:colOff>0</xdr:colOff>
      <xdr:row>5</xdr:row>
      <xdr:rowOff>209550</xdr:rowOff>
    </xdr:from>
    <xdr:to>
      <xdr:col>5</xdr:col>
      <xdr:colOff>590550</xdr:colOff>
      <xdr:row>5</xdr:row>
      <xdr:rowOff>209550</xdr:rowOff>
    </xdr:to>
    <xdr:cxnSp macro="">
      <xdr:nvCxnSpPr>
        <xdr:cNvPr id="16" name="Straight Arrow Connector 15">
          <a:extLst>
            <a:ext uri="{FF2B5EF4-FFF2-40B4-BE49-F238E27FC236}">
              <a16:creationId xmlns:a16="http://schemas.microsoft.com/office/drawing/2014/main" id="{9B6AB54A-C2FB-53EA-16E2-08EC3F28F563}"/>
            </a:ext>
          </a:extLst>
        </xdr:cNvPr>
        <xdr:cNvCxnSpPr/>
      </xdr:nvCxnSpPr>
      <xdr:spPr>
        <a:xfrm flipH="1">
          <a:off x="7029450" y="1514475"/>
          <a:ext cx="590550" cy="0"/>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9525</xdr:colOff>
      <xdr:row>7</xdr:row>
      <xdr:rowOff>209550</xdr:rowOff>
    </xdr:from>
    <xdr:to>
      <xdr:col>5</xdr:col>
      <xdr:colOff>600075</xdr:colOff>
      <xdr:row>7</xdr:row>
      <xdr:rowOff>209550</xdr:rowOff>
    </xdr:to>
    <xdr:cxnSp macro="">
      <xdr:nvCxnSpPr>
        <xdr:cNvPr id="17" name="Straight Arrow Connector 16">
          <a:extLst>
            <a:ext uri="{FF2B5EF4-FFF2-40B4-BE49-F238E27FC236}">
              <a16:creationId xmlns:a16="http://schemas.microsoft.com/office/drawing/2014/main" id="{6C6E036B-234C-422B-85ED-C737023F544E}"/>
            </a:ext>
          </a:extLst>
        </xdr:cNvPr>
        <xdr:cNvCxnSpPr/>
      </xdr:nvCxnSpPr>
      <xdr:spPr>
        <a:xfrm flipH="1">
          <a:off x="7038975" y="2276475"/>
          <a:ext cx="590550" cy="0"/>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9525</xdr:colOff>
      <xdr:row>2</xdr:row>
      <xdr:rowOff>161925</xdr:rowOff>
    </xdr:from>
    <xdr:to>
      <xdr:col>5</xdr:col>
      <xdr:colOff>600075</xdr:colOff>
      <xdr:row>2</xdr:row>
      <xdr:rowOff>161925</xdr:rowOff>
    </xdr:to>
    <xdr:cxnSp macro="">
      <xdr:nvCxnSpPr>
        <xdr:cNvPr id="18" name="Straight Arrow Connector 17">
          <a:extLst>
            <a:ext uri="{FF2B5EF4-FFF2-40B4-BE49-F238E27FC236}">
              <a16:creationId xmlns:a16="http://schemas.microsoft.com/office/drawing/2014/main" id="{DC795347-5415-4BE6-B2AC-3CA3F07C9FEC}"/>
            </a:ext>
          </a:extLst>
        </xdr:cNvPr>
        <xdr:cNvCxnSpPr/>
      </xdr:nvCxnSpPr>
      <xdr:spPr>
        <a:xfrm flipH="1">
          <a:off x="7038975" y="876300"/>
          <a:ext cx="590550" cy="0"/>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19050</xdr:colOff>
      <xdr:row>15</xdr:row>
      <xdr:rowOff>114300</xdr:rowOff>
    </xdr:from>
    <xdr:to>
      <xdr:col>6</xdr:col>
      <xdr:colOff>0</xdr:colOff>
      <xdr:row>15</xdr:row>
      <xdr:rowOff>114300</xdr:rowOff>
    </xdr:to>
    <xdr:cxnSp macro="">
      <xdr:nvCxnSpPr>
        <xdr:cNvPr id="19" name="Straight Arrow Connector 18">
          <a:extLst>
            <a:ext uri="{FF2B5EF4-FFF2-40B4-BE49-F238E27FC236}">
              <a16:creationId xmlns:a16="http://schemas.microsoft.com/office/drawing/2014/main" id="{56D2FE26-FE69-44A0-BD44-5D96DB7A6522}"/>
            </a:ext>
          </a:extLst>
        </xdr:cNvPr>
        <xdr:cNvCxnSpPr/>
      </xdr:nvCxnSpPr>
      <xdr:spPr>
        <a:xfrm flipH="1">
          <a:off x="7048500" y="5495925"/>
          <a:ext cx="590550" cy="0"/>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575582</xdr:colOff>
      <xdr:row>33</xdr:row>
      <xdr:rowOff>47819</xdr:rowOff>
    </xdr:from>
    <xdr:to>
      <xdr:col>0</xdr:col>
      <xdr:colOff>1156607</xdr:colOff>
      <xdr:row>34</xdr:row>
      <xdr:rowOff>114494</xdr:rowOff>
    </xdr:to>
    <xdr:sp macro="" textlink="">
      <xdr:nvSpPr>
        <xdr:cNvPr id="20" name="TextBox 19">
          <a:extLst>
            <a:ext uri="{FF2B5EF4-FFF2-40B4-BE49-F238E27FC236}">
              <a16:creationId xmlns:a16="http://schemas.microsoft.com/office/drawing/2014/main" id="{4A2B7BCF-1991-5EC2-9208-0F7B02F0B5AF}"/>
            </a:ext>
          </a:extLst>
        </xdr:cNvPr>
        <xdr:cNvSpPr txBox="1"/>
      </xdr:nvSpPr>
      <xdr:spPr>
        <a:xfrm>
          <a:off x="575582" y="9116008"/>
          <a:ext cx="581025" cy="261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Minor</a:t>
          </a:r>
        </a:p>
      </xdr:txBody>
    </xdr:sp>
    <xdr:clientData/>
  </xdr:twoCellAnchor>
  <xdr:twoCellAnchor>
    <xdr:from>
      <xdr:col>0</xdr:col>
      <xdr:colOff>566058</xdr:colOff>
      <xdr:row>28</xdr:row>
      <xdr:rowOff>125963</xdr:rowOff>
    </xdr:from>
    <xdr:to>
      <xdr:col>0</xdr:col>
      <xdr:colOff>1223283</xdr:colOff>
      <xdr:row>29</xdr:row>
      <xdr:rowOff>192638</xdr:rowOff>
    </xdr:to>
    <xdr:sp macro="" textlink="">
      <xdr:nvSpPr>
        <xdr:cNvPr id="21" name="TextBox 20">
          <a:extLst>
            <a:ext uri="{FF2B5EF4-FFF2-40B4-BE49-F238E27FC236}">
              <a16:creationId xmlns:a16="http://schemas.microsoft.com/office/drawing/2014/main" id="{015D8927-E75F-4258-9E27-E55440676EC5}"/>
            </a:ext>
          </a:extLst>
        </xdr:cNvPr>
        <xdr:cNvSpPr txBox="1"/>
      </xdr:nvSpPr>
      <xdr:spPr>
        <a:xfrm>
          <a:off x="566058" y="8222213"/>
          <a:ext cx="657225" cy="261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Medium</a:t>
          </a:r>
        </a:p>
      </xdr:txBody>
    </xdr:sp>
    <xdr:clientData/>
  </xdr:twoCellAnchor>
  <xdr:twoCellAnchor>
    <xdr:from>
      <xdr:col>0</xdr:col>
      <xdr:colOff>585107</xdr:colOff>
      <xdr:row>23</xdr:row>
      <xdr:rowOff>191083</xdr:rowOff>
    </xdr:from>
    <xdr:to>
      <xdr:col>0</xdr:col>
      <xdr:colOff>1242332</xdr:colOff>
      <xdr:row>25</xdr:row>
      <xdr:rowOff>67258</xdr:rowOff>
    </xdr:to>
    <xdr:sp macro="" textlink="">
      <xdr:nvSpPr>
        <xdr:cNvPr id="22" name="TextBox 21">
          <a:extLst>
            <a:ext uri="{FF2B5EF4-FFF2-40B4-BE49-F238E27FC236}">
              <a16:creationId xmlns:a16="http://schemas.microsoft.com/office/drawing/2014/main" id="{BFF272D1-BBAD-4931-9979-7AC917BCE550}"/>
            </a:ext>
          </a:extLst>
        </xdr:cNvPr>
        <xdr:cNvSpPr txBox="1"/>
      </xdr:nvSpPr>
      <xdr:spPr>
        <a:xfrm>
          <a:off x="585107" y="7315394"/>
          <a:ext cx="657225" cy="26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Major</a:t>
          </a:r>
        </a:p>
      </xdr:txBody>
    </xdr:sp>
    <xdr:clientData/>
  </xdr:twoCellAnchor>
  <xdr:twoCellAnchor>
    <xdr:from>
      <xdr:col>3</xdr:col>
      <xdr:colOff>651201</xdr:colOff>
      <xdr:row>38</xdr:row>
      <xdr:rowOff>58316</xdr:rowOff>
    </xdr:from>
    <xdr:to>
      <xdr:col>3</xdr:col>
      <xdr:colOff>1856405</xdr:colOff>
      <xdr:row>40</xdr:row>
      <xdr:rowOff>107028</xdr:rowOff>
    </xdr:to>
    <xdr:sp macro="" textlink="">
      <xdr:nvSpPr>
        <xdr:cNvPr id="15" name="Freeform 2">
          <a:hlinkClick xmlns:r="http://schemas.openxmlformats.org/officeDocument/2006/relationships" r:id="rId2" tooltip="https://www.localbuy.net.au"/>
          <a:extLst>
            <a:ext uri="{FF2B5EF4-FFF2-40B4-BE49-F238E27FC236}">
              <a16:creationId xmlns:a16="http://schemas.microsoft.com/office/drawing/2014/main" id="{DE87061B-19F0-6623-3ABA-E7EF6ED7A6B1}"/>
            </a:ext>
          </a:extLst>
        </xdr:cNvPr>
        <xdr:cNvSpPr/>
      </xdr:nvSpPr>
      <xdr:spPr>
        <a:xfrm>
          <a:off x="5569211" y="10098444"/>
          <a:ext cx="1205204" cy="369451"/>
        </a:xfrm>
        <a:custGeom>
          <a:avLst/>
          <a:gdLst/>
          <a:ahLst/>
          <a:cxnLst/>
          <a:rect l="l" t="t" r="r" b="b"/>
          <a:pathLst>
            <a:path w="3431145" h="1108126">
              <a:moveTo>
                <a:pt x="0" y="0"/>
              </a:moveTo>
              <a:lnTo>
                <a:pt x="3431145" y="0"/>
              </a:lnTo>
              <a:lnTo>
                <a:pt x="3431145" y="1108125"/>
              </a:lnTo>
              <a:lnTo>
                <a:pt x="0" y="1108125"/>
              </a:lnTo>
              <a:lnTo>
                <a:pt x="0" y="0"/>
              </a:lnTo>
              <a:close/>
            </a:path>
          </a:pathLst>
        </a:custGeom>
        <a:blipFill>
          <a:blip xmlns:r="http://schemas.openxmlformats.org/officeDocument/2006/relationships" r:embed="rId3"/>
          <a:stretch>
            <a:fillRect/>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clientData/>
  </xdr:twoCellAnchor>
  <xdr:twoCellAnchor editAs="oneCell">
    <xdr:from>
      <xdr:col>3</xdr:col>
      <xdr:colOff>894184</xdr:colOff>
      <xdr:row>0</xdr:row>
      <xdr:rowOff>0</xdr:rowOff>
    </xdr:from>
    <xdr:to>
      <xdr:col>4</xdr:col>
      <xdr:colOff>12352</xdr:colOff>
      <xdr:row>1</xdr:row>
      <xdr:rowOff>29668</xdr:rowOff>
    </xdr:to>
    <xdr:pic>
      <xdr:nvPicPr>
        <xdr:cNvPr id="25" name="Picture 24" descr="A black and white sign with white text&#10;&#10;Description automatically generated">
          <a:extLst>
            <a:ext uri="{FF2B5EF4-FFF2-40B4-BE49-F238E27FC236}">
              <a16:creationId xmlns:a16="http://schemas.microsoft.com/office/drawing/2014/main" id="{8F11FD60-3DDE-497E-8A36-2F5DA475C91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812194" y="0"/>
          <a:ext cx="987660" cy="421813"/>
        </a:xfrm>
        <a:prstGeom prst="rect">
          <a:avLst/>
        </a:prstGeom>
      </xdr:spPr>
    </xdr:pic>
    <xdr:clientData/>
  </xdr:two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3582-B94E-4D77-AF9D-EAAC81400507}">
  <sheetPr>
    <tabColor theme="3"/>
  </sheetPr>
  <dimension ref="A1:M41"/>
  <sheetViews>
    <sheetView showGridLines="0" tabSelected="1" zoomScale="98" zoomScaleNormal="98" workbookViewId="0">
      <selection activeCell="B9" sqref="B9"/>
    </sheetView>
  </sheetViews>
  <sheetFormatPr defaultColWidth="9.1796875" defaultRowHeight="14.5" x14ac:dyDescent="0.35"/>
  <cols>
    <col min="1" max="1" width="37" style="19" customWidth="1"/>
    <col min="2" max="2" width="27.54296875" style="19" customWidth="1"/>
    <col min="3" max="3" width="9.1796875" style="20" customWidth="1"/>
    <col min="4" max="4" width="28.1796875" style="1" customWidth="1"/>
    <col min="5" max="5" width="3.54296875" style="1" customWidth="1"/>
    <col min="6" max="16384" width="9.1796875" style="1"/>
  </cols>
  <sheetData>
    <row r="1" spans="1:13" ht="31.5" customHeight="1" thickBot="1" x14ac:dyDescent="0.25">
      <c r="A1" s="48" t="s">
        <v>12</v>
      </c>
      <c r="B1" s="49"/>
      <c r="C1" s="24" t="s">
        <v>38</v>
      </c>
      <c r="D1" s="24" t="s">
        <v>39</v>
      </c>
      <c r="E1" s="57" t="s">
        <v>40</v>
      </c>
      <c r="F1" s="58"/>
      <c r="G1" s="58"/>
      <c r="H1" s="58"/>
      <c r="I1" s="58"/>
      <c r="J1" s="58"/>
      <c r="K1" s="58"/>
      <c r="L1" s="58"/>
      <c r="M1" s="59"/>
    </row>
    <row r="2" spans="1:13" ht="24.75" customHeight="1" thickTop="1" thickBot="1" x14ac:dyDescent="0.4">
      <c r="A2" s="50" t="s">
        <v>13</v>
      </c>
      <c r="B2" s="51"/>
      <c r="C2" s="51"/>
      <c r="D2" s="51"/>
      <c r="E2" s="60"/>
      <c r="F2" s="61"/>
      <c r="G2" s="61"/>
      <c r="H2" s="61"/>
      <c r="I2" s="61"/>
      <c r="J2" s="61"/>
      <c r="K2" s="61"/>
      <c r="L2" s="61"/>
      <c r="M2" s="62"/>
    </row>
    <row r="3" spans="1:13" ht="21.75" customHeight="1" thickTop="1" x14ac:dyDescent="0.35">
      <c r="A3" s="25" t="s">
        <v>22</v>
      </c>
      <c r="B3" s="55" t="s">
        <v>31</v>
      </c>
      <c r="C3" s="55"/>
      <c r="D3" s="56"/>
      <c r="G3" s="1" t="s">
        <v>34</v>
      </c>
    </row>
    <row r="4" spans="1:13" x14ac:dyDescent="0.35">
      <c r="A4" s="26" t="s">
        <v>15</v>
      </c>
      <c r="B4" s="27" t="s">
        <v>16</v>
      </c>
      <c r="C4" s="28" t="s">
        <v>2</v>
      </c>
      <c r="D4" s="29" t="s">
        <v>17</v>
      </c>
    </row>
    <row r="5" spans="1:13" ht="16" x14ac:dyDescent="0.35">
      <c r="A5" s="30" t="s">
        <v>14</v>
      </c>
      <c r="B5" s="31"/>
      <c r="C5" s="32" t="e">
        <f>SUM(C6:C15)</f>
        <v>#N/A</v>
      </c>
      <c r="D5" s="33"/>
    </row>
    <row r="6" spans="1:13" ht="29" x14ac:dyDescent="0.35">
      <c r="A6" s="15" t="str">
        <f>'Question List and Scores'!B3</f>
        <v>Q1. Remoteness - Is the project to be done in a remote location?</v>
      </c>
      <c r="B6" s="21"/>
      <c r="C6" s="16" t="e">
        <f>VLOOKUP(B6,'Question List and Scores'!B4:C6,2,0)</f>
        <v>#N/A</v>
      </c>
      <c r="D6" s="22"/>
      <c r="G6" s="1" t="s">
        <v>33</v>
      </c>
    </row>
    <row r="7" spans="1:13" ht="29" x14ac:dyDescent="0.35">
      <c r="A7" s="15" t="str">
        <f>'Question List and Scores'!E3</f>
        <v>Q2. Does this project have long lead times for supplier of items?</v>
      </c>
      <c r="B7" s="21"/>
      <c r="C7" s="16" t="e">
        <f>VLOOKUP(B7, 'Question List and Scores'!E4:F5,2,0)</f>
        <v>#N/A</v>
      </c>
      <c r="D7" s="22"/>
      <c r="G7" s="23" t="s">
        <v>36</v>
      </c>
    </row>
    <row r="8" spans="1:13" ht="29" x14ac:dyDescent="0.35">
      <c r="A8" s="15" t="str">
        <f>'Question List and Scores'!H3</f>
        <v>Q3. Are there materials that are supplied by the Principal?</v>
      </c>
      <c r="B8" s="21"/>
      <c r="C8" s="16" t="e">
        <f>VLOOKUP(B8, 'Question List and Scores'!H4:I5,2,0)</f>
        <v>#N/A</v>
      </c>
      <c r="D8" s="22"/>
      <c r="G8" s="1" t="s">
        <v>35</v>
      </c>
    </row>
    <row r="9" spans="1:13" x14ac:dyDescent="0.35">
      <c r="A9" s="15" t="str">
        <f>'Question List and Scores'!K3</f>
        <v>Q4. Is there Level 1 Supervision (ie.AS3798)?</v>
      </c>
      <c r="B9" s="21"/>
      <c r="C9" s="16" t="e">
        <f>VLOOKUP(B9, 'Question List and Scores'!K4:L5,2,0)</f>
        <v>#N/A</v>
      </c>
      <c r="D9" s="22"/>
    </row>
    <row r="10" spans="1:13" ht="29" x14ac:dyDescent="0.35">
      <c r="A10" s="15" t="str">
        <f>'Question List and Scores'!N3</f>
        <v>Q5. Are there nominated Suppliers and Sub-Contractors?</v>
      </c>
      <c r="B10" s="21"/>
      <c r="C10" s="16" t="e">
        <f>VLOOKUP(B10, 'Question List and Scores'!N4:O5,2,0)</f>
        <v>#N/A</v>
      </c>
      <c r="D10" s="22"/>
    </row>
    <row r="11" spans="1:13" x14ac:dyDescent="0.35">
      <c r="A11" s="15" t="str">
        <f>'Question List and Scores'!Q3</f>
        <v>Q6. Is Design part of this Contract?</v>
      </c>
      <c r="B11" s="21"/>
      <c r="C11" s="16" t="e">
        <f>VLOOKUP(B11, 'Question List and Scores'!Q4:R5,2,0)</f>
        <v>#N/A</v>
      </c>
      <c r="D11" s="22"/>
    </row>
    <row r="12" spans="1:13" x14ac:dyDescent="0.35">
      <c r="A12" s="15" t="str">
        <f>'Question List and Scores'!T3</f>
        <v>Q7. Does this project have piling involved?</v>
      </c>
      <c r="B12" s="21"/>
      <c r="C12" s="16" t="e">
        <f>VLOOKUP(B12, 'Question List and Scores'!T4:U5,2,0)</f>
        <v>#N/A</v>
      </c>
      <c r="D12" s="22"/>
    </row>
    <row r="13" spans="1:13" ht="43.5" x14ac:dyDescent="0.35">
      <c r="A13" s="15" t="str">
        <f>'Question List and Scores'!W3</f>
        <v>Q8. Are there significant earthworks / inground works or undergroud works included in this contract?</v>
      </c>
      <c r="B13" s="21"/>
      <c r="C13" s="16" t="e">
        <f>VLOOKUP(B13, 'Question List and Scores'!W4:X5,2,0)</f>
        <v>#N/A</v>
      </c>
      <c r="D13" s="22"/>
    </row>
    <row r="14" spans="1:13" ht="29" x14ac:dyDescent="0.35">
      <c r="A14" s="15" t="str">
        <f>'Question List and Scores'!Z3</f>
        <v>Q9. Are there any environmentally sensitive works or an environmentally sensitive site?</v>
      </c>
      <c r="B14" s="21"/>
      <c r="C14" s="16" t="e">
        <f>VLOOKUP(B14, 'Question List and Scores'!Z4:AA5,2,0)</f>
        <v>#N/A</v>
      </c>
      <c r="D14" s="22"/>
    </row>
    <row r="15" spans="1:13" ht="29" x14ac:dyDescent="0.35">
      <c r="A15" s="15" t="str">
        <f>'Question List and Scores'!AC3</f>
        <v>Q10. Are there any Demolition work involved on this site?</v>
      </c>
      <c r="B15" s="21"/>
      <c r="C15" s="16" t="e">
        <f>VLOOKUP(B15, 'Question List and Scores'!AC4:AD5,2,0)</f>
        <v>#N/A</v>
      </c>
      <c r="D15" s="22"/>
    </row>
    <row r="16" spans="1:13" ht="16" x14ac:dyDescent="0.35">
      <c r="A16" s="34" t="s">
        <v>20</v>
      </c>
      <c r="B16" s="35"/>
      <c r="C16" s="36" t="e">
        <f>SUM(C17:C19)</f>
        <v>#N/A</v>
      </c>
      <c r="D16" s="37"/>
      <c r="G16" s="1" t="s">
        <v>37</v>
      </c>
    </row>
    <row r="17" spans="1:4" x14ac:dyDescent="0.35">
      <c r="A17" s="15" t="str">
        <f>'Question List and Scores'!B10</f>
        <v>Is the value up to $250,000?</v>
      </c>
      <c r="B17" s="21"/>
      <c r="C17" s="16" t="e">
        <f>VLOOKUP(B17,'Question List and Scores'!B11:C12,2,0)</f>
        <v>#N/A</v>
      </c>
      <c r="D17" s="22"/>
    </row>
    <row r="18" spans="1:4" ht="29" x14ac:dyDescent="0.35">
      <c r="A18" s="15" t="str">
        <f>'Question List and Scores'!E10</f>
        <v>Is the value between $250,000 and $1 Million?</v>
      </c>
      <c r="B18" s="21"/>
      <c r="C18" s="16" t="e">
        <f>VLOOKUP(B18,'Question List and Scores'!E11:F12,2,0)</f>
        <v>#N/A</v>
      </c>
      <c r="D18" s="22"/>
    </row>
    <row r="19" spans="1:4" x14ac:dyDescent="0.35">
      <c r="A19" s="15" t="str">
        <f>'Question List and Scores'!H10</f>
        <v>Is the value over $1 Million?</v>
      </c>
      <c r="B19" s="21"/>
      <c r="C19" s="16" t="e">
        <f>VLOOKUP(B19,'Question List and Scores'!H11:I12,2,0)</f>
        <v>#N/A</v>
      </c>
      <c r="D19" s="22"/>
    </row>
    <row r="21" spans="1:4" x14ac:dyDescent="0.35">
      <c r="A21" s="52" t="s">
        <v>21</v>
      </c>
      <c r="B21" s="53"/>
      <c r="C21" s="53"/>
      <c r="D21" s="54"/>
    </row>
    <row r="22" spans="1:4" x14ac:dyDescent="0.35">
      <c r="A22" s="38"/>
      <c r="B22" s="17"/>
      <c r="C22" s="18"/>
      <c r="D22" s="39"/>
    </row>
    <row r="23" spans="1:4" x14ac:dyDescent="0.35">
      <c r="A23" s="40"/>
      <c r="B23" s="41"/>
      <c r="C23" s="42"/>
      <c r="D23" s="43"/>
    </row>
    <row r="24" spans="1:4" x14ac:dyDescent="0.35">
      <c r="A24" s="40"/>
      <c r="B24" s="41"/>
      <c r="C24" s="42"/>
      <c r="D24" s="43"/>
    </row>
    <row r="25" spans="1:4" x14ac:dyDescent="0.35">
      <c r="A25" s="40"/>
      <c r="B25" s="41"/>
      <c r="C25" s="42"/>
      <c r="D25" s="43"/>
    </row>
    <row r="26" spans="1:4" x14ac:dyDescent="0.35">
      <c r="A26" s="40"/>
      <c r="B26" s="41"/>
      <c r="C26" s="42"/>
      <c r="D26" s="43"/>
    </row>
    <row r="27" spans="1:4" x14ac:dyDescent="0.35">
      <c r="A27" s="40"/>
      <c r="B27" s="41"/>
      <c r="C27" s="42"/>
      <c r="D27" s="43"/>
    </row>
    <row r="28" spans="1:4" x14ac:dyDescent="0.35">
      <c r="A28" s="40"/>
      <c r="B28" s="41"/>
      <c r="C28" s="42"/>
      <c r="D28" s="43"/>
    </row>
    <row r="29" spans="1:4" x14ac:dyDescent="0.35">
      <c r="A29" s="40"/>
      <c r="B29" s="41"/>
      <c r="C29" s="42"/>
      <c r="D29" s="43"/>
    </row>
    <row r="30" spans="1:4" x14ac:dyDescent="0.35">
      <c r="A30" s="40"/>
      <c r="B30" s="41"/>
      <c r="C30" s="42"/>
      <c r="D30" s="43"/>
    </row>
    <row r="31" spans="1:4" x14ac:dyDescent="0.35">
      <c r="A31" s="40"/>
      <c r="B31" s="41"/>
      <c r="C31" s="42"/>
      <c r="D31" s="43"/>
    </row>
    <row r="32" spans="1:4" x14ac:dyDescent="0.35">
      <c r="A32" s="40"/>
      <c r="B32" s="41"/>
      <c r="C32" s="42"/>
      <c r="D32" s="43"/>
    </row>
    <row r="33" spans="1:4" x14ac:dyDescent="0.35">
      <c r="A33" s="40"/>
      <c r="B33" s="41"/>
      <c r="C33" s="42"/>
      <c r="D33" s="43"/>
    </row>
    <row r="34" spans="1:4" x14ac:dyDescent="0.35">
      <c r="A34" s="40"/>
      <c r="B34" s="41"/>
      <c r="C34" s="42"/>
      <c r="D34" s="43"/>
    </row>
    <row r="35" spans="1:4" x14ac:dyDescent="0.35">
      <c r="A35" s="40"/>
      <c r="B35" s="41"/>
      <c r="C35" s="42"/>
      <c r="D35" s="43"/>
    </row>
    <row r="36" spans="1:4" x14ac:dyDescent="0.35">
      <c r="A36" s="40"/>
      <c r="B36" s="41"/>
      <c r="C36" s="42"/>
      <c r="D36" s="43"/>
    </row>
    <row r="37" spans="1:4" x14ac:dyDescent="0.35">
      <c r="A37" s="40"/>
      <c r="B37" s="41"/>
      <c r="C37" s="42"/>
      <c r="D37" s="43"/>
    </row>
    <row r="38" spans="1:4" x14ac:dyDescent="0.35">
      <c r="A38" s="40"/>
      <c r="B38" s="41"/>
      <c r="C38" s="42"/>
      <c r="D38" s="43"/>
    </row>
    <row r="39" spans="1:4" x14ac:dyDescent="0.35">
      <c r="A39" s="40"/>
      <c r="B39" s="41"/>
      <c r="C39" s="42"/>
      <c r="D39" s="43"/>
    </row>
    <row r="40" spans="1:4" ht="9.75" customHeight="1" x14ac:dyDescent="0.35">
      <c r="A40" s="40"/>
      <c r="B40" s="41"/>
      <c r="C40" s="42"/>
      <c r="D40" s="43"/>
    </row>
    <row r="41" spans="1:4" x14ac:dyDescent="0.35">
      <c r="A41" s="44"/>
      <c r="B41" s="45"/>
      <c r="C41" s="46"/>
      <c r="D41" s="47"/>
    </row>
  </sheetData>
  <sheetProtection algorithmName="SHA-512" hashValue="tg9keMkzC3vcQzol/tklofg1fbA3bEYNSDNk5i9p9qk5XvRGP0079xzn2mLvYjmTn9igrKJAYkt5/XBe+M90eg==" saltValue="nMPqiRsFR2utJDNBlf1N4A==" spinCount="100000" sheet="1" objects="1" scenarios="1"/>
  <mergeCells count="5">
    <mergeCell ref="A1:B1"/>
    <mergeCell ref="A2:D2"/>
    <mergeCell ref="A21:D21"/>
    <mergeCell ref="B3:D3"/>
    <mergeCell ref="E1:M2"/>
  </mergeCells>
  <phoneticPr fontId="11" type="noConversion"/>
  <dataValidations count="2">
    <dataValidation type="custom" errorStyle="warning" operator="greaterThan" showInputMessage="1" showErrorMessage="1" errorTitle="Only choose one value!" error="Please ensure you have only answered &quot;Yes&quot; to only one Contract Value otherwise this table will not work." sqref="C16" xr:uid="{B9C034AA-1F41-462B-81BF-50E74A181BB5}">
      <formula1>100</formula1>
    </dataValidation>
    <dataValidation type="custom" allowBlank="1" showInputMessage="1" showErrorMessage="1" sqref="C17:C19" xr:uid="{355544CD-8E7E-46D2-B30F-AA4D83154E13}">
      <formula1>IF(SUM(C17:C19)&gt;100,"ERROR MESSAGE",SUM(C17:C19))</formula1>
    </dataValidation>
  </dataValidations>
  <pageMargins left="0.25" right="0.25" top="0.75" bottom="0.75" header="0.3" footer="0.3"/>
  <pageSetup paperSize="9" scale="88"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64B506E8-DD81-43E6-B938-1299EB11D35B}">
          <x14:formula1>
            <xm:f>'Question List and Scores'!$B$4:$B$6</xm:f>
          </x14:formula1>
          <xm:sqref>B6</xm:sqref>
        </x14:dataValidation>
        <x14:dataValidation type="list" allowBlank="1" showInputMessage="1" showErrorMessage="1" xr:uid="{DF67C552-38F9-4F8F-AA36-7C478FAD06C6}">
          <x14:formula1>
            <xm:f>'Question List and Scores'!$E$4:$E$5</xm:f>
          </x14:formula1>
          <xm:sqref>B7</xm:sqref>
        </x14:dataValidation>
        <x14:dataValidation type="list" allowBlank="1" showInputMessage="1" showErrorMessage="1" xr:uid="{36E61A9A-9E31-427F-80A2-727F0F5CBF65}">
          <x14:formula1>
            <xm:f>'Question List and Scores'!$B$11:$B$12</xm:f>
          </x14:formula1>
          <xm:sqref>B17:B19</xm:sqref>
        </x14:dataValidation>
        <x14:dataValidation type="list" allowBlank="1" showInputMessage="1" showErrorMessage="1" xr:uid="{93B0A76C-6F6F-47B0-BA5B-81AB2AD5BA25}">
          <x14:formula1>
            <xm:f>'Question List and Scores'!$H$4:$H$5</xm:f>
          </x14:formula1>
          <xm:sqref>B8</xm:sqref>
        </x14:dataValidation>
        <x14:dataValidation type="list" allowBlank="1" showInputMessage="1" showErrorMessage="1" xr:uid="{AEBF8921-ADD9-4D49-B4CF-E406571149F1}">
          <x14:formula1>
            <xm:f>'Question List and Scores'!$K$4:$K$5</xm:f>
          </x14:formula1>
          <xm:sqref>B9</xm:sqref>
        </x14:dataValidation>
        <x14:dataValidation type="list" allowBlank="1" showInputMessage="1" showErrorMessage="1" xr:uid="{7DAEBBAD-4D5D-4498-843E-69EC85B01403}">
          <x14:formula1>
            <xm:f>'Question List and Scores'!$N$4:$N$5</xm:f>
          </x14:formula1>
          <xm:sqref>B10</xm:sqref>
        </x14:dataValidation>
        <x14:dataValidation type="list" allowBlank="1" showInputMessage="1" showErrorMessage="1" xr:uid="{AFE2DA9E-FD6B-4FC2-8987-42C2466DFAE4}">
          <x14:formula1>
            <xm:f>'Question List and Scores'!$Q$4:$Q$5</xm:f>
          </x14:formula1>
          <xm:sqref>B11</xm:sqref>
        </x14:dataValidation>
        <x14:dataValidation type="list" allowBlank="1" showInputMessage="1" showErrorMessage="1" xr:uid="{530EF50D-8F8C-4B34-B812-799CBF5D0A8D}">
          <x14:formula1>
            <xm:f>'Question List and Scores'!$T$4:$T$5</xm:f>
          </x14:formula1>
          <xm:sqref>B12</xm:sqref>
        </x14:dataValidation>
        <x14:dataValidation type="list" allowBlank="1" showInputMessage="1" showErrorMessage="1" xr:uid="{CF63DE13-945C-43F6-A49D-96E399D8E7EA}">
          <x14:formula1>
            <xm:f>'Question List and Scores'!$W$4:$W$5</xm:f>
          </x14:formula1>
          <xm:sqref>B13</xm:sqref>
        </x14:dataValidation>
        <x14:dataValidation type="list" allowBlank="1" showInputMessage="1" showErrorMessage="1" xr:uid="{AEE46A1D-7E59-4DF7-AFE2-E644ECB03DA4}">
          <x14:formula1>
            <xm:f>'Question List and Scores'!$Z$4:$Z$5</xm:f>
          </x14:formula1>
          <xm:sqref>B14</xm:sqref>
        </x14:dataValidation>
        <x14:dataValidation type="list" allowBlank="1" showInputMessage="1" showErrorMessage="1" xr:uid="{47FFCBD7-5C15-48AB-BDFB-98EDFC79B61F}">
          <x14:formula1>
            <xm:f>'Question List and Scores'!$AC$4:$AC$5</xm:f>
          </x14:formula1>
          <xm:sqref>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2C51A-3407-4720-B973-A2B73F04122F}">
  <dimension ref="A1:AE13"/>
  <sheetViews>
    <sheetView zoomScale="98" zoomScaleNormal="98" workbookViewId="0">
      <selection activeCell="I12" sqref="I12"/>
    </sheetView>
  </sheetViews>
  <sheetFormatPr defaultColWidth="9.1796875" defaultRowHeight="14.5" x14ac:dyDescent="0.35"/>
  <cols>
    <col min="1" max="1" width="1" style="1" customWidth="1"/>
    <col min="2" max="2" width="35.7265625" style="1" customWidth="1"/>
    <col min="3" max="3" width="9.1796875" style="1"/>
    <col min="4" max="4" width="1" style="1" customWidth="1"/>
    <col min="5" max="5" width="35.7265625" style="1" customWidth="1"/>
    <col min="6" max="6" width="9.1796875" style="1"/>
    <col min="7" max="7" width="1" style="1" customWidth="1"/>
    <col min="8" max="8" width="35.7265625" style="1" customWidth="1"/>
    <col min="9" max="9" width="9.1796875" style="1"/>
    <col min="10" max="10" width="1" style="1" customWidth="1"/>
    <col min="11" max="11" width="35.7265625" style="1" customWidth="1"/>
    <col min="12" max="12" width="9.1796875" style="1"/>
    <col min="13" max="13" width="1" style="1" customWidth="1"/>
    <col min="14" max="14" width="35.7265625" style="1" customWidth="1"/>
    <col min="15" max="15" width="9.1796875" style="1"/>
    <col min="16" max="16" width="1" style="1" customWidth="1"/>
    <col min="17" max="17" width="35.7265625" style="1" customWidth="1"/>
    <col min="18" max="18" width="9.1796875" style="1"/>
    <col min="19" max="19" width="1" style="1" customWidth="1"/>
    <col min="20" max="20" width="35.7265625" style="1" customWidth="1"/>
    <col min="21" max="21" width="9.1796875" style="1"/>
    <col min="22" max="22" width="1" style="1" customWidth="1"/>
    <col min="23" max="23" width="35.7265625" style="1" customWidth="1"/>
    <col min="24" max="24" width="9.1796875" style="1"/>
    <col min="25" max="25" width="1" style="1" customWidth="1"/>
    <col min="26" max="26" width="35.7265625" style="1" customWidth="1"/>
    <col min="27" max="27" width="9.1796875" style="1"/>
    <col min="28" max="28" width="1" style="1" customWidth="1"/>
    <col min="29" max="29" width="35.7265625" style="1" customWidth="1"/>
    <col min="30" max="30" width="9.1796875" style="1"/>
    <col min="31" max="31" width="1" style="1" customWidth="1"/>
    <col min="32" max="16384" width="9.1796875" style="1"/>
  </cols>
  <sheetData>
    <row r="1" spans="1:31" x14ac:dyDescent="0.35">
      <c r="A1" s="9"/>
      <c r="B1" s="10" t="s">
        <v>0</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x14ac:dyDescent="0.35">
      <c r="A2" s="3"/>
      <c r="B2" s="2" t="s">
        <v>1</v>
      </c>
      <c r="C2" s="2" t="s">
        <v>2</v>
      </c>
      <c r="D2" s="3"/>
      <c r="E2" s="2" t="s">
        <v>1</v>
      </c>
      <c r="F2" s="2" t="s">
        <v>2</v>
      </c>
      <c r="G2" s="3"/>
      <c r="H2" s="2" t="s">
        <v>1</v>
      </c>
      <c r="I2" s="2" t="s">
        <v>2</v>
      </c>
      <c r="J2" s="3"/>
      <c r="K2" s="2" t="s">
        <v>1</v>
      </c>
      <c r="L2" s="2" t="s">
        <v>2</v>
      </c>
      <c r="M2" s="3"/>
      <c r="N2" s="2" t="s">
        <v>1</v>
      </c>
      <c r="O2" s="2" t="s">
        <v>2</v>
      </c>
      <c r="P2" s="3"/>
      <c r="Q2" s="2" t="s">
        <v>1</v>
      </c>
      <c r="R2" s="2" t="s">
        <v>2</v>
      </c>
      <c r="S2" s="3"/>
      <c r="T2" s="2" t="s">
        <v>1</v>
      </c>
      <c r="U2" s="2" t="s">
        <v>2</v>
      </c>
      <c r="V2" s="3"/>
      <c r="W2" s="2" t="s">
        <v>1</v>
      </c>
      <c r="X2" s="2" t="s">
        <v>2</v>
      </c>
      <c r="Y2" s="3"/>
      <c r="Z2" s="2" t="s">
        <v>1</v>
      </c>
      <c r="AA2" s="2" t="s">
        <v>2</v>
      </c>
      <c r="AB2" s="3"/>
      <c r="AC2" s="2" t="s">
        <v>1</v>
      </c>
      <c r="AD2" s="2" t="s">
        <v>2</v>
      </c>
      <c r="AE2" s="3"/>
    </row>
    <row r="3" spans="1:31" ht="43.5" x14ac:dyDescent="0.35">
      <c r="A3" s="3"/>
      <c r="B3" s="13" t="s">
        <v>19</v>
      </c>
      <c r="C3" s="14"/>
      <c r="D3" s="3"/>
      <c r="E3" s="13" t="s">
        <v>18</v>
      </c>
      <c r="F3" s="14"/>
      <c r="G3" s="3"/>
      <c r="H3" s="13" t="s">
        <v>25</v>
      </c>
      <c r="I3" s="14"/>
      <c r="J3" s="3"/>
      <c r="K3" s="13" t="s">
        <v>24</v>
      </c>
      <c r="L3" s="14"/>
      <c r="M3" s="3"/>
      <c r="N3" s="13" t="s">
        <v>23</v>
      </c>
      <c r="O3" s="14"/>
      <c r="P3" s="3"/>
      <c r="Q3" s="13" t="s">
        <v>26</v>
      </c>
      <c r="R3" s="14"/>
      <c r="S3" s="3"/>
      <c r="T3" s="13" t="s">
        <v>27</v>
      </c>
      <c r="U3" s="14"/>
      <c r="V3" s="3"/>
      <c r="W3" s="13" t="s">
        <v>28</v>
      </c>
      <c r="X3" s="14"/>
      <c r="Y3" s="3"/>
      <c r="Z3" s="13" t="s">
        <v>29</v>
      </c>
      <c r="AA3" s="14"/>
      <c r="AB3" s="3"/>
      <c r="AC3" s="13" t="s">
        <v>30</v>
      </c>
      <c r="AD3" s="14"/>
      <c r="AE3" s="3"/>
    </row>
    <row r="4" spans="1:31" x14ac:dyDescent="0.35">
      <c r="A4" s="3"/>
      <c r="B4" s="4" t="s">
        <v>3</v>
      </c>
      <c r="C4" s="4">
        <v>10</v>
      </c>
      <c r="D4" s="3"/>
      <c r="E4" s="4" t="s">
        <v>6</v>
      </c>
      <c r="F4" s="4">
        <v>0</v>
      </c>
      <c r="G4" s="3"/>
      <c r="H4" s="4" t="s">
        <v>6</v>
      </c>
      <c r="I4" s="4">
        <v>0</v>
      </c>
      <c r="J4" s="3"/>
      <c r="K4" s="4" t="s">
        <v>6</v>
      </c>
      <c r="L4" s="4">
        <v>0</v>
      </c>
      <c r="M4" s="3"/>
      <c r="N4" s="4" t="s">
        <v>6</v>
      </c>
      <c r="O4" s="4">
        <v>0</v>
      </c>
      <c r="P4" s="3"/>
      <c r="Q4" s="4" t="s">
        <v>6</v>
      </c>
      <c r="R4" s="4">
        <v>0</v>
      </c>
      <c r="S4" s="3"/>
      <c r="T4" s="4" t="s">
        <v>6</v>
      </c>
      <c r="U4" s="4">
        <v>0</v>
      </c>
      <c r="V4" s="3"/>
      <c r="W4" s="4" t="s">
        <v>6</v>
      </c>
      <c r="X4" s="4">
        <v>0</v>
      </c>
      <c r="Y4" s="3"/>
      <c r="Z4" s="4" t="s">
        <v>6</v>
      </c>
      <c r="AA4" s="4">
        <v>0</v>
      </c>
      <c r="AB4" s="3"/>
      <c r="AC4" s="4" t="s">
        <v>6</v>
      </c>
      <c r="AD4" s="4">
        <v>0</v>
      </c>
      <c r="AE4" s="3"/>
    </row>
    <row r="5" spans="1:31" x14ac:dyDescent="0.35">
      <c r="A5" s="3"/>
      <c r="B5" s="4" t="s">
        <v>5</v>
      </c>
      <c r="C5" s="4">
        <v>15</v>
      </c>
      <c r="D5" s="3"/>
      <c r="E5" s="4" t="s">
        <v>7</v>
      </c>
      <c r="F5" s="4">
        <v>10</v>
      </c>
      <c r="G5" s="3"/>
      <c r="H5" s="4" t="s">
        <v>7</v>
      </c>
      <c r="I5" s="4">
        <v>10</v>
      </c>
      <c r="J5" s="3"/>
      <c r="K5" s="4" t="s">
        <v>7</v>
      </c>
      <c r="L5" s="4">
        <v>10</v>
      </c>
      <c r="M5" s="3"/>
      <c r="N5" s="4" t="s">
        <v>7</v>
      </c>
      <c r="O5" s="4">
        <v>10</v>
      </c>
      <c r="P5" s="3"/>
      <c r="Q5" s="4" t="s">
        <v>7</v>
      </c>
      <c r="R5" s="4">
        <v>10</v>
      </c>
      <c r="S5" s="3"/>
      <c r="T5" s="4" t="s">
        <v>7</v>
      </c>
      <c r="U5" s="4">
        <v>10</v>
      </c>
      <c r="V5" s="3"/>
      <c r="W5" s="4" t="s">
        <v>7</v>
      </c>
      <c r="X5" s="4">
        <v>10</v>
      </c>
      <c r="Y5" s="3"/>
      <c r="Z5" s="4" t="s">
        <v>7</v>
      </c>
      <c r="AA5" s="4">
        <v>10</v>
      </c>
      <c r="AB5" s="3"/>
      <c r="AC5" s="4" t="s">
        <v>7</v>
      </c>
      <c r="AD5" s="4">
        <v>10</v>
      </c>
      <c r="AE5" s="3"/>
    </row>
    <row r="6" spans="1:31" x14ac:dyDescent="0.35">
      <c r="A6" s="3"/>
      <c r="B6" s="4" t="s">
        <v>4</v>
      </c>
      <c r="C6" s="4">
        <v>20</v>
      </c>
      <c r="D6" s="3"/>
      <c r="E6" s="5"/>
      <c r="F6" s="5"/>
      <c r="G6" s="3"/>
      <c r="H6" s="5"/>
      <c r="I6" s="5"/>
      <c r="J6" s="3"/>
      <c r="K6" s="5"/>
      <c r="L6" s="5"/>
      <c r="M6" s="3"/>
      <c r="N6" s="5"/>
      <c r="O6" s="5"/>
      <c r="P6" s="3"/>
      <c r="Q6" s="5"/>
      <c r="R6" s="5"/>
      <c r="S6" s="3"/>
      <c r="T6" s="5"/>
      <c r="U6" s="5"/>
      <c r="V6" s="3"/>
      <c r="W6" s="5"/>
      <c r="X6" s="5"/>
      <c r="Y6" s="3"/>
      <c r="Z6" s="5"/>
      <c r="AA6" s="5"/>
      <c r="AB6" s="3"/>
      <c r="AC6" s="5"/>
      <c r="AD6" s="5"/>
      <c r="AE6" s="3"/>
    </row>
    <row r="7" spans="1:31" ht="5.25" customHeight="1"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1:31" x14ac:dyDescent="0.35">
      <c r="A8" s="11"/>
      <c r="B8" s="12" t="s">
        <v>8</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row>
    <row r="9" spans="1:31" x14ac:dyDescent="0.35">
      <c r="A9" s="3"/>
      <c r="B9" s="2" t="s">
        <v>1</v>
      </c>
      <c r="C9" s="2" t="s">
        <v>2</v>
      </c>
      <c r="D9" s="3"/>
      <c r="E9" s="2" t="s">
        <v>1</v>
      </c>
      <c r="F9" s="2" t="s">
        <v>2</v>
      </c>
      <c r="G9" s="3"/>
      <c r="H9" s="2" t="s">
        <v>1</v>
      </c>
      <c r="I9" s="2" t="s">
        <v>2</v>
      </c>
      <c r="J9" s="3"/>
      <c r="K9" s="2"/>
      <c r="L9" s="2"/>
      <c r="M9" s="3"/>
      <c r="N9" s="2"/>
      <c r="O9" s="2"/>
      <c r="P9" s="3"/>
      <c r="Q9" s="2"/>
      <c r="R9" s="2"/>
      <c r="S9" s="3"/>
      <c r="T9" s="2"/>
      <c r="U9" s="2"/>
      <c r="V9" s="3"/>
      <c r="W9" s="2"/>
      <c r="X9" s="2"/>
      <c r="Y9" s="3"/>
      <c r="Z9" s="2"/>
      <c r="AA9" s="2"/>
      <c r="AB9" s="3"/>
      <c r="AC9" s="2"/>
      <c r="AD9" s="2"/>
      <c r="AE9" s="3"/>
    </row>
    <row r="10" spans="1:31" ht="29" x14ac:dyDescent="0.35">
      <c r="A10" s="3"/>
      <c r="B10" s="13" t="s">
        <v>9</v>
      </c>
      <c r="C10" s="14"/>
      <c r="D10" s="3"/>
      <c r="E10" s="13" t="s">
        <v>10</v>
      </c>
      <c r="F10" s="14"/>
      <c r="G10" s="3"/>
      <c r="H10" s="13" t="s">
        <v>11</v>
      </c>
      <c r="I10" s="14"/>
      <c r="J10" s="3"/>
      <c r="K10" s="6"/>
      <c r="L10" s="7"/>
      <c r="M10" s="3"/>
      <c r="N10" s="6"/>
      <c r="O10" s="7"/>
      <c r="P10" s="3"/>
      <c r="Q10" s="6"/>
      <c r="R10" s="7"/>
      <c r="S10" s="3"/>
      <c r="T10" s="6"/>
      <c r="U10" s="7"/>
      <c r="V10" s="3"/>
      <c r="W10" s="6"/>
      <c r="X10" s="7"/>
      <c r="Y10" s="3"/>
      <c r="Z10" s="6"/>
      <c r="AA10" s="7"/>
      <c r="AB10" s="3"/>
      <c r="AC10" s="6"/>
      <c r="AD10" s="7"/>
      <c r="AE10" s="3"/>
    </row>
    <row r="11" spans="1:31" x14ac:dyDescent="0.35">
      <c r="A11" s="3"/>
      <c r="B11" s="4" t="s">
        <v>6</v>
      </c>
      <c r="C11" s="4">
        <v>0</v>
      </c>
      <c r="D11" s="3"/>
      <c r="E11" s="4" t="s">
        <v>6</v>
      </c>
      <c r="F11" s="4">
        <v>0</v>
      </c>
      <c r="G11" s="3"/>
      <c r="H11" s="4" t="s">
        <v>6</v>
      </c>
      <c r="I11" s="4">
        <v>0</v>
      </c>
      <c r="J11" s="3"/>
      <c r="K11" s="8"/>
      <c r="L11" s="8"/>
      <c r="M11" s="3"/>
      <c r="N11" s="8"/>
      <c r="O11" s="8"/>
      <c r="P11" s="3"/>
      <c r="Q11" s="8"/>
      <c r="R11" s="8"/>
      <c r="S11" s="3"/>
      <c r="T11" s="8"/>
      <c r="U11" s="8"/>
      <c r="V11" s="3"/>
      <c r="W11" s="8"/>
      <c r="X11" s="8"/>
      <c r="Y11" s="3"/>
      <c r="Z11" s="8"/>
      <c r="AA11" s="8"/>
      <c r="AB11" s="3"/>
      <c r="AC11" s="8"/>
      <c r="AD11" s="8"/>
      <c r="AE11" s="3"/>
    </row>
    <row r="12" spans="1:31" x14ac:dyDescent="0.35">
      <c r="A12" s="3"/>
      <c r="B12" s="4" t="s">
        <v>7</v>
      </c>
      <c r="C12" s="4">
        <v>40</v>
      </c>
      <c r="D12" s="3"/>
      <c r="E12" s="4" t="s">
        <v>7</v>
      </c>
      <c r="F12" s="4">
        <v>80</v>
      </c>
      <c r="G12" s="3"/>
      <c r="H12" s="4" t="s">
        <v>7</v>
      </c>
      <c r="I12" s="4">
        <v>100</v>
      </c>
      <c r="J12" s="3"/>
      <c r="K12" s="8"/>
      <c r="L12" s="8"/>
      <c r="M12" s="3"/>
      <c r="N12" s="8"/>
      <c r="O12" s="8"/>
      <c r="P12" s="3"/>
      <c r="Q12" s="8"/>
      <c r="R12" s="8"/>
      <c r="S12" s="3"/>
      <c r="T12" s="8"/>
      <c r="U12" s="8"/>
      <c r="V12" s="3"/>
      <c r="W12" s="8"/>
      <c r="X12" s="8"/>
      <c r="Y12" s="3"/>
      <c r="Z12" s="8"/>
      <c r="AA12" s="8"/>
      <c r="AB12" s="3"/>
      <c r="AC12" s="8"/>
      <c r="AD12" s="8"/>
      <c r="AE12" s="3"/>
    </row>
    <row r="13" spans="1:31" ht="5.25" customHeight="1" x14ac:dyDescent="0.3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row>
  </sheetData>
  <sheetProtection algorithmName="SHA-512" hashValue="AWYSCzMHAyOLZ/EJQZujzgx7dfjy8ASACjmjIUk02Fsw5WDJ138o1N3iGhUFFeCxnXu4ALKUpt4OvNp80fxoUQ==" saltValue="eZbqVAMD+kO6YqnufmbSv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0C951-258C-4A67-A979-EDF13E6BB4A7}">
  <dimension ref="A3:A4"/>
  <sheetViews>
    <sheetView workbookViewId="0">
      <selection activeCell="A4" sqref="A4"/>
    </sheetView>
  </sheetViews>
  <sheetFormatPr defaultRowHeight="14.5" x14ac:dyDescent="0.35"/>
  <sheetData>
    <row r="3" spans="1:1" x14ac:dyDescent="0.35">
      <c r="A3" t="s">
        <v>32</v>
      </c>
    </row>
    <row r="4" spans="1:1" x14ac:dyDescent="0.35">
      <c r="A4">
        <v>123456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5B7965AAF4E44F94762BBE8AFBEAD1" ma:contentTypeVersion="17" ma:contentTypeDescription="Create a new document." ma:contentTypeScope="" ma:versionID="e1a5cd4aaab1bb778fce87f806c90ac1">
  <xsd:schema xmlns:xsd="http://www.w3.org/2001/XMLSchema" xmlns:xs="http://www.w3.org/2001/XMLSchema" xmlns:p="http://schemas.microsoft.com/office/2006/metadata/properties" xmlns:ns2="6c6a466a-ffc8-4844-aefe-cb83d760ef73" xmlns:ns3="ded05881-6e51-4837-914d-5ca697f4707a" xmlns:ns4="523677e8-97ba-4c87-b11f-bd84454d9481" targetNamespace="http://schemas.microsoft.com/office/2006/metadata/properties" ma:root="true" ma:fieldsID="bf55a9e9ff6a30a580320edca5b85488" ns2:_="" ns3:_="" ns4:_="">
    <xsd:import namespace="6c6a466a-ffc8-4844-aefe-cb83d760ef73"/>
    <xsd:import namespace="ded05881-6e51-4837-914d-5ca697f4707a"/>
    <xsd:import namespace="523677e8-97ba-4c87-b11f-bd84454d94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6a466a-ffc8-4844-aefe-cb83d760ef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2fd932c-1354-47a3-9811-fd7b3a2592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d05881-6e51-4837-914d-5ca697f4707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3677e8-97ba-4c87-b11f-bd84454d948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61153cf-cbb2-4a08-8da8-5ecca419ee8d}" ma:internalName="TaxCatchAll" ma:showField="CatchAllData" ma:web="ded05881-6e51-4837-914d-5ca697f470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c6a466a-ffc8-4844-aefe-cb83d760ef73" xsi:nil="true"/>
    <lcf76f155ced4ddcb4097134ff3c332f xmlns="6c6a466a-ffc8-4844-aefe-cb83d760ef73">
      <Terms xmlns="http://schemas.microsoft.com/office/infopath/2007/PartnerControls"/>
    </lcf76f155ced4ddcb4097134ff3c332f>
    <TaxCatchAll xmlns="523677e8-97ba-4c87-b11f-bd84454d9481" xsi:nil="true"/>
  </documentManagement>
</p:properties>
</file>

<file path=customXml/itemProps1.xml><?xml version="1.0" encoding="utf-8"?>
<ds:datastoreItem xmlns:ds="http://schemas.openxmlformats.org/officeDocument/2006/customXml" ds:itemID="{B4D0961F-3EA8-44D1-A177-EECAA8A77B94}"/>
</file>

<file path=customXml/itemProps2.xml><?xml version="1.0" encoding="utf-8"?>
<ds:datastoreItem xmlns:ds="http://schemas.openxmlformats.org/officeDocument/2006/customXml" ds:itemID="{DEEC0A4F-A33F-44A3-981E-E53A8D655D85}"/>
</file>

<file path=customXml/itemProps3.xml><?xml version="1.0" encoding="utf-8"?>
<ds:datastoreItem xmlns:ds="http://schemas.openxmlformats.org/officeDocument/2006/customXml" ds:itemID="{74E489B0-86E7-4E29-9A1E-7EF1F1CF69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Contract Matrix</vt:lpstr>
      <vt:lpstr>Question List and Scores</vt:lpstr>
      <vt:lpstr>Data</vt:lpstr>
      <vt:lpstr>'Contract Matrix'!Print_Area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Windley;dspann@localbuy.net.au</dc:creator>
  <cp:lastModifiedBy>Joshua Brown</cp:lastModifiedBy>
  <cp:lastPrinted>2024-09-25T02:08:30Z</cp:lastPrinted>
  <dcterms:created xsi:type="dcterms:W3CDTF">2024-09-12T02:45:47Z</dcterms:created>
  <dcterms:modified xsi:type="dcterms:W3CDTF">2025-01-23T22:58:03Z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0x010100B85B7965AAF4E44F94762BBE8AFBEAD1</vt:lpwstr>
  </property>
</Properties>
</file>